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 konferencje ogólnopolskie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<sst xmlns="http://schemas.openxmlformats.org/spreadsheetml/2006/main" count="62" uniqueCount="48">
  <si>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Formularz cenowy</t>
  </si>
  <si>
    <t>Lp.</t>
  </si>
  <si>
    <t>Rodzaj usługi</t>
  </si>
  <si>
    <t>Szacowana ilość</t>
  </si>
  <si>
    <t>Sale</t>
  </si>
  <si>
    <t>Wyżywienie</t>
  </si>
  <si>
    <t>Całodzienny serwis kawowy</t>
  </si>
  <si>
    <t>Obiad</t>
  </si>
  <si>
    <t>Noclegi</t>
  </si>
  <si>
    <t>Obsługa</t>
  </si>
  <si>
    <t>Jednostka miary</t>
  </si>
  <si>
    <t>osoba</t>
  </si>
  <si>
    <t>pokój dwuosobowy</t>
  </si>
  <si>
    <t>pokój jednoosobowy</t>
  </si>
  <si>
    <t>sztuka</t>
  </si>
  <si>
    <t>Cena jednostkowa brutto (zł)</t>
  </si>
  <si>
    <t>Cena łączna brutto (zł)</t>
  </si>
  <si>
    <t>CAŁKOWITA CENA OFERTOWA BRUTTO PLN</t>
  </si>
  <si>
    <t xml:space="preserve">Koordynator wydarzenia - 1 osoba </t>
  </si>
  <si>
    <t>Obsługa techniczna - 1 osoba</t>
  </si>
  <si>
    <t>** Wykonawca zobowiązany jest do uwzględnienia następujących limitów kwotowych:</t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</si>
  <si>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przerwa kawowa – 15 zł brutto na osobę;</t>
    </r>
  </si>
  <si>
    <r>
      <t>2)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obiad – 35 zł brutto na osobę; </t>
    </r>
  </si>
  <si>
    <r>
      <t>3)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kolacja – 35 zł brutto na osobę;</t>
    </r>
  </si>
  <si>
    <t xml:space="preserve">6)    sala - koszt sali warsztatowej nie może przekroczyć 75 zł brutto za godzinę zegarową  szkolenia.
</t>
  </si>
  <si>
    <r>
      <t>4)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nocleg wraz ze śniadaniem (pokój dwuosobowy) - 360 zł brutto za 2 osoby; </t>
    </r>
  </si>
  <si>
    <r>
      <t>5)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nocleg wraz ze śniadaniem (pokój jednoosobowy) - 240 zł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brutto za 1 osobę;</t>
    </r>
  </si>
  <si>
    <t>Wyżywienie 1 dzień spotkania [koszt na osobę]</t>
  </si>
  <si>
    <t xml:space="preserve">Kolacja  </t>
  </si>
  <si>
    <t>Wyżywienie 2 dzień spotkania [koszt na osobę]</t>
  </si>
  <si>
    <t xml:space="preserve">Wydruk materiałów dodatkowych format A4 </t>
  </si>
  <si>
    <t>Projekt i wykonanie kompletu materiałów: identyfikator na smyczy, długopis, notes, teczka, program szkolenia</t>
  </si>
  <si>
    <t>7) obsługa Wydarzenia nie może przekroczyć 2% łącznego wynagrodzenia Wykonawcy.</t>
  </si>
  <si>
    <t>Dostęp do ksero i drukarki (możliwość skopiowania i druku 500 stron A4)</t>
  </si>
  <si>
    <t>Wykonanie materiałów pomocniczych dla uczestników wydarzenia</t>
  </si>
  <si>
    <t>godzina dydaktyczna</t>
  </si>
  <si>
    <t>strona</t>
  </si>
  <si>
    <t>4 sale warsztatowe dla 30 osób</t>
  </si>
  <si>
    <t>Nocleg ze śniadaniem w pokoju jednoosobowym
- w dniu poprzedzającym spotkanie</t>
  </si>
  <si>
    <r>
      <t xml:space="preserve">Nocleg ze śniadaniem w pokoju </t>
    </r>
    <r>
      <rPr>
        <b/>
        <sz val="9"/>
        <color indexed="8"/>
        <rFont val="Calibri"/>
        <family val="2"/>
      </rPr>
      <t>jednosobowym</t>
    </r>
    <r>
      <rPr>
        <sz val="9"/>
        <color indexed="8"/>
        <rFont val="Calibri"/>
        <family val="2"/>
      </rPr>
      <t xml:space="preserve">
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</si>
  <si>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dwuosobowym</t>
    </r>
    <r>
      <rPr>
        <sz val="9"/>
        <color indexed="8"/>
        <rFont val="Calibri"/>
        <family val="2"/>
      </rPr>
      <t xml:space="preserve">
- w 1 dniu spotkania</t>
    </r>
  </si>
  <si>
    <t xml:space="preserve">Dokumentacja fotograficzna </t>
  </si>
  <si>
    <t>Koszt logotypów jakie zostały umieszczone na materiałach w pozycji 15</t>
  </si>
  <si>
    <t xml:space="preserve">Organizacja 3 konferencji ogólnopolskich w Warszawie </t>
  </si>
  <si>
    <t xml:space="preserve">Sala plenarna dla max. liczby uczestników spotkania – dla 120 osób </t>
  </si>
  <si>
    <t xml:space="preserve">Recepcja - 1 osoba </t>
  </si>
  <si>
    <t>CENA ŁĄCZNIE ZA 3 KONFERENCJE</t>
  </si>
  <si>
    <t>WA-ZUZP.2611.48.2020                                                                                                                                                                                        Załącznik nr 3a do Ogłoszenia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</si>
</sst>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9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9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45" fillId="0" borderId="0" xfId="0" applyFont="1" applyAlignment="1">
      <alignment horizontal="justify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46" fillId="0" borderId="12" xfId="0" applyNumberFormat="1" applyFont="1" applyBorder="1" applyAlignment="1">
      <alignment horizontal="center" vertical="center" wrapText="1"/>
    </xf>
    <xf numFmtId="166" fontId="48" fillId="35" borderId="13" xfId="0" applyNumberFormat="1" applyFont="1" applyFill="1" applyBorder="1" applyAlignment="1">
      <alignment horizontal="center" vertical="center" wrapText="1"/>
    </xf>
    <xf numFmtId="166" fontId="46" fillId="34" borderId="13" xfId="0" applyNumberFormat="1" applyFont="1" applyFill="1" applyBorder="1" applyAlignment="1">
      <alignment horizontal="center" vertical="center" wrapText="1"/>
    </xf>
    <xf numFmtId="166" fontId="46" fillId="35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166" fontId="46" fillId="33" borderId="13" xfId="0" applyNumberFormat="1" applyFont="1" applyFill="1" applyBorder="1" applyAlignment="1">
      <alignment horizontal="center" vertical="center" wrapText="1"/>
    </xf>
    <xf numFmtId="166" fontId="49" fillId="36" borderId="13" xfId="0" applyNumberFormat="1" applyFont="1" applyFill="1" applyBorder="1" applyAlignment="1">
      <alignment horizontal="center" vertical="center" wrapText="1"/>
    </xf>
    <xf numFmtId="166" fontId="46" fillId="36" borderId="13" xfId="0" applyNumberFormat="1" applyFont="1" applyFill="1" applyBorder="1" applyAlignment="1">
      <alignment horizontal="center" vertical="center" wrapText="1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6" fillId="37" borderId="13" xfId="0" applyNumberFormat="1" applyFont="1" applyFill="1" applyBorder="1" applyAlignment="1">
      <alignment horizontal="center" vertical="center" wrapText="1"/>
    </xf>
    <xf numFmtId="166" fontId="48" fillId="38" borderId="13" xfId="0" applyNumberFormat="1" applyFont="1" applyFill="1" applyBorder="1" applyAlignment="1">
      <alignment horizontal="center" vertical="center" wrapText="1"/>
    </xf>
    <xf numFmtId="166" fontId="46" fillId="38" borderId="13" xfId="0" applyNumberFormat="1" applyFont="1" applyFill="1" applyBorder="1" applyAlignment="1">
      <alignment horizontal="center" vertical="center" wrapText="1"/>
    </xf>
    <xf numFmtId="166" fontId="46" fillId="39" borderId="13" xfId="0" applyNumberFormat="1" applyFont="1" applyFill="1" applyBorder="1" applyAlignment="1">
      <alignment horizontal="center" vertical="center" wrapText="1"/>
    </xf>
    <xf numFmtId="166" fontId="46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166" fontId="46" fillId="40" borderId="12" xfId="0" applyNumberFormat="1" applyFont="1" applyFill="1" applyBorder="1" applyAlignment="1" applyProtection="1">
      <alignment horizontal="center" vertical="center" wrapText="1"/>
      <protection locked="0"/>
    </xf>
    <xf numFmtId="166" fontId="46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66" fontId="46" fillId="33" borderId="11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7" fontId="46" fillId="39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right" vertical="center" wrapText="1"/>
    </xf>
    <xf numFmtId="0" fontId="52" fillId="39" borderId="17" xfId="0" applyFont="1" applyFill="1" applyBorder="1" applyAlignment="1">
      <alignment horizontal="right" vertical="center" wrapText="1"/>
    </xf>
    <xf numFmtId="0" fontId="52" fillId="39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3" fillId="39" borderId="16" xfId="0" applyFont="1" applyFill="1" applyBorder="1" applyAlignment="1">
      <alignment horizontal="right"/>
    </xf>
    <xf numFmtId="0" fontId="53" fillId="39" borderId="17" xfId="0" applyFont="1" applyFill="1" applyBorder="1" applyAlignment="1">
      <alignment horizontal="right"/>
    </xf>
    <xf numFmtId="0" fontId="51" fillId="38" borderId="16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5" zoomScaleNormal="115" zoomScalePageLayoutView="0" workbookViewId="0" topLeftCell="A1">
      <selection activeCell="L19" sqref="L19"/>
    </sheetView>
  </sheetViews>
  <sheetFormatPr defaultColWidth="9.140625" defaultRowHeight="15"/>
  <cols>
    <col min="1" max="1" width="7.140625" style="0" customWidth="1"/>
    <col min="2" max="2" width="41.421875" style="0" customWidth="1"/>
    <col min="3" max="3" width="12.00390625" style="0" customWidth="1"/>
    <col min="4" max="4" width="16.28125" style="0" customWidth="1"/>
    <col min="5" max="5" width="27.00390625" style="0" customWidth="1"/>
    <col min="6" max="6" width="22.8515625" style="0" customWidth="1"/>
  </cols>
  <sheetData>
    <row r="1" spans="1:7" ht="15">
      <c r="A1" s="69" t="s">
        <v>47</v>
      </c>
      <c r="B1" s="69"/>
      <c r="C1" s="69"/>
      <c r="D1" s="69"/>
      <c r="E1" s="69"/>
      <c r="F1" s="69"/>
      <c r="G1" s="1"/>
    </row>
    <row r="2" spans="1:7" ht="15">
      <c r="A2" s="70" t="s">
        <v>0</v>
      </c>
      <c r="B2" s="70"/>
      <c r="C2" s="70"/>
      <c r="D2" s="70"/>
      <c r="E2" s="70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8.75">
      <c r="A4" s="71" t="s">
        <v>43</v>
      </c>
      <c r="B4" s="71"/>
      <c r="C4" s="71"/>
      <c r="D4" s="71"/>
      <c r="E4" s="71"/>
      <c r="F4" s="1"/>
      <c r="G4" s="1"/>
    </row>
    <row r="5" spans="1:7" ht="16.5" thickBot="1">
      <c r="A5" s="3"/>
      <c r="B5" s="1"/>
      <c r="C5" s="1"/>
      <c r="D5" s="1"/>
      <c r="E5" s="1"/>
      <c r="F5" s="1"/>
      <c r="G5" s="1"/>
    </row>
    <row r="6" spans="1:7" ht="24.75" thickBot="1">
      <c r="A6" s="4" t="s">
        <v>1</v>
      </c>
      <c r="B6" s="5" t="s">
        <v>2</v>
      </c>
      <c r="C6" s="5" t="s">
        <v>10</v>
      </c>
      <c r="D6" s="5" t="s">
        <v>15</v>
      </c>
      <c r="E6" s="5" t="s">
        <v>3</v>
      </c>
      <c r="F6" s="18" t="s">
        <v>16</v>
      </c>
      <c r="G6" s="1"/>
    </row>
    <row r="7" spans="1:7" ht="15.75" thickBot="1">
      <c r="A7" s="72" t="s">
        <v>4</v>
      </c>
      <c r="B7" s="73"/>
      <c r="C7" s="73"/>
      <c r="D7" s="73"/>
      <c r="E7" s="74"/>
      <c r="F7" s="19"/>
      <c r="G7" s="1"/>
    </row>
    <row r="8" spans="1:7" ht="24.75" thickBot="1">
      <c r="A8" s="41">
        <v>1</v>
      </c>
      <c r="B8" s="6" t="s">
        <v>44</v>
      </c>
      <c r="C8" s="7" t="s">
        <v>35</v>
      </c>
      <c r="D8" s="31"/>
      <c r="E8" s="7">
        <v>14</v>
      </c>
      <c r="F8" s="20">
        <f>ROUND(D8*E8,2)</f>
        <v>0</v>
      </c>
      <c r="G8" s="1"/>
    </row>
    <row r="9" spans="1:7" ht="24.75" thickBot="1">
      <c r="A9" s="41">
        <v>2</v>
      </c>
      <c r="B9" s="6" t="s">
        <v>37</v>
      </c>
      <c r="C9" s="7" t="s">
        <v>35</v>
      </c>
      <c r="D9" s="31"/>
      <c r="E9" s="7">
        <v>14</v>
      </c>
      <c r="F9" s="20">
        <f>ROUND(D9*E9*4,2)</f>
        <v>0</v>
      </c>
      <c r="G9" s="1"/>
    </row>
    <row r="10" spans="1:7" ht="24.75" thickBot="1">
      <c r="A10" s="42">
        <v>3</v>
      </c>
      <c r="B10" s="8" t="s">
        <v>33</v>
      </c>
      <c r="C10" s="9" t="s">
        <v>14</v>
      </c>
      <c r="D10" s="31"/>
      <c r="E10" s="9">
        <v>1</v>
      </c>
      <c r="F10" s="21">
        <f>D10</f>
        <v>0</v>
      </c>
      <c r="G10" s="1"/>
    </row>
    <row r="11" spans="1:7" ht="15.75" thickBot="1">
      <c r="A11" s="53" t="s">
        <v>5</v>
      </c>
      <c r="B11" s="54"/>
      <c r="C11" s="54"/>
      <c r="D11" s="54"/>
      <c r="E11" s="55"/>
      <c r="F11" s="22"/>
      <c r="G11" s="1"/>
    </row>
    <row r="12" spans="1:7" ht="15.75" thickBot="1">
      <c r="A12" s="2"/>
      <c r="B12" s="66" t="s">
        <v>27</v>
      </c>
      <c r="C12" s="67"/>
      <c r="D12" s="67"/>
      <c r="E12" s="68"/>
      <c r="F12" s="23"/>
      <c r="G12" s="1"/>
    </row>
    <row r="13" spans="1:7" ht="15.75" thickBot="1">
      <c r="A13" s="35">
        <v>4</v>
      </c>
      <c r="B13" s="36" t="s">
        <v>6</v>
      </c>
      <c r="C13" s="35" t="s">
        <v>11</v>
      </c>
      <c r="D13" s="31"/>
      <c r="E13" s="32">
        <v>120</v>
      </c>
      <c r="F13" s="38">
        <f>ROUND(D13*E13,2)</f>
        <v>0</v>
      </c>
      <c r="G13" s="1"/>
    </row>
    <row r="14" spans="1:7" ht="15.75" thickBot="1">
      <c r="A14" s="35">
        <v>5</v>
      </c>
      <c r="B14" s="36" t="s">
        <v>7</v>
      </c>
      <c r="C14" s="10" t="s">
        <v>11</v>
      </c>
      <c r="D14" s="31"/>
      <c r="E14" s="10">
        <v>120</v>
      </c>
      <c r="F14" s="38">
        <f>ROUND(D14*E14,2)</f>
        <v>0</v>
      </c>
      <c r="G14" s="1"/>
    </row>
    <row r="15" spans="1:7" ht="15.75" thickBot="1">
      <c r="A15" s="43">
        <v>6</v>
      </c>
      <c r="B15" s="39" t="s">
        <v>28</v>
      </c>
      <c r="C15" s="35" t="s">
        <v>11</v>
      </c>
      <c r="D15" s="31"/>
      <c r="E15" s="32">
        <v>120</v>
      </c>
      <c r="F15" s="38">
        <f>ROUND(D15*E15,2)</f>
        <v>0</v>
      </c>
      <c r="G15" s="1"/>
    </row>
    <row r="16" spans="1:7" ht="15.75" thickBot="1">
      <c r="A16" s="49"/>
      <c r="B16" s="66" t="s">
        <v>29</v>
      </c>
      <c r="C16" s="67"/>
      <c r="D16" s="67"/>
      <c r="E16" s="68"/>
      <c r="F16" s="40"/>
      <c r="G16" s="1"/>
    </row>
    <row r="17" spans="1:7" ht="15.75" thickBot="1">
      <c r="A17" s="35">
        <v>7</v>
      </c>
      <c r="B17" s="36" t="s">
        <v>6</v>
      </c>
      <c r="C17" s="35" t="s">
        <v>11</v>
      </c>
      <c r="D17" s="31"/>
      <c r="E17" s="32">
        <v>120</v>
      </c>
      <c r="F17" s="38">
        <f>ROUND(D17*E17,2)</f>
        <v>0</v>
      </c>
      <c r="G17" s="1"/>
    </row>
    <row r="18" spans="1:7" ht="15.75" thickBot="1">
      <c r="A18" s="43">
        <v>8</v>
      </c>
      <c r="B18" s="36" t="s">
        <v>7</v>
      </c>
      <c r="C18" s="10" t="s">
        <v>11</v>
      </c>
      <c r="D18" s="31"/>
      <c r="E18" s="10">
        <v>120</v>
      </c>
      <c r="F18" s="38">
        <f>ROUND(D18*E18,2)</f>
        <v>0</v>
      </c>
      <c r="G18" s="1"/>
    </row>
    <row r="19" spans="1:7" ht="15.75" thickBot="1">
      <c r="A19" s="50" t="s">
        <v>8</v>
      </c>
      <c r="B19" s="51"/>
      <c r="C19" s="51"/>
      <c r="D19" s="51"/>
      <c r="E19" s="52"/>
      <c r="F19" s="24"/>
      <c r="G19" s="1"/>
    </row>
    <row r="20" spans="1:7" ht="24.75" thickBot="1">
      <c r="A20" s="44">
        <v>9</v>
      </c>
      <c r="B20" s="11" t="s">
        <v>38</v>
      </c>
      <c r="C20" s="12" t="s">
        <v>13</v>
      </c>
      <c r="D20" s="31"/>
      <c r="E20" s="12">
        <v>10</v>
      </c>
      <c r="F20" s="25">
        <f>ROUND(D20*E20,2)</f>
        <v>0</v>
      </c>
      <c r="G20" s="1"/>
    </row>
    <row r="21" spans="1:7" ht="24.75" thickBot="1">
      <c r="A21" s="44">
        <v>10</v>
      </c>
      <c r="B21" s="11" t="s">
        <v>39</v>
      </c>
      <c r="C21" s="12" t="s">
        <v>13</v>
      </c>
      <c r="D21" s="31"/>
      <c r="E21" s="12">
        <v>10</v>
      </c>
      <c r="F21" s="25">
        <f>ROUND(D21*E21,2)</f>
        <v>0</v>
      </c>
      <c r="G21" s="1"/>
    </row>
    <row r="22" spans="1:7" ht="24.75" thickBot="1">
      <c r="A22" s="44">
        <v>11</v>
      </c>
      <c r="B22" s="11" t="s">
        <v>40</v>
      </c>
      <c r="C22" s="12" t="s">
        <v>12</v>
      </c>
      <c r="D22" s="31"/>
      <c r="E22" s="12">
        <v>55</v>
      </c>
      <c r="F22" s="25">
        <f>ROUND(D22*E22,2)</f>
        <v>0</v>
      </c>
      <c r="G22" s="1"/>
    </row>
    <row r="23" spans="1:7" ht="15.75" thickBot="1">
      <c r="A23" s="53" t="s">
        <v>9</v>
      </c>
      <c r="B23" s="54"/>
      <c r="C23" s="54"/>
      <c r="D23" s="54"/>
      <c r="E23" s="55"/>
      <c r="F23" s="26"/>
      <c r="G23" s="1"/>
    </row>
    <row r="24" spans="1:7" ht="15.75" thickBot="1">
      <c r="A24" s="45">
        <v>12</v>
      </c>
      <c r="B24" s="13" t="s">
        <v>45</v>
      </c>
      <c r="C24" s="14" t="s">
        <v>11</v>
      </c>
      <c r="D24" s="31"/>
      <c r="E24" s="14">
        <v>1</v>
      </c>
      <c r="F24" s="27">
        <f>ROUND(D24*E24,2)</f>
        <v>0</v>
      </c>
      <c r="G24" s="1"/>
    </row>
    <row r="25" spans="1:7" ht="15.75" thickBot="1">
      <c r="A25" s="45">
        <v>13</v>
      </c>
      <c r="B25" s="13" t="s">
        <v>19</v>
      </c>
      <c r="C25" s="14" t="s">
        <v>11</v>
      </c>
      <c r="D25" s="31"/>
      <c r="E25" s="14">
        <v>1</v>
      </c>
      <c r="F25" s="27">
        <f>ROUND(D25*E25,2)</f>
        <v>0</v>
      </c>
      <c r="G25" s="1"/>
    </row>
    <row r="26" spans="1:7" ht="15.75" thickBot="1">
      <c r="A26" s="45">
        <v>14</v>
      </c>
      <c r="B26" s="13" t="s">
        <v>18</v>
      </c>
      <c r="C26" s="14" t="s">
        <v>11</v>
      </c>
      <c r="D26" s="31"/>
      <c r="E26" s="14">
        <v>1</v>
      </c>
      <c r="F26" s="27">
        <f>ROUND(D26*E26,2)</f>
        <v>0</v>
      </c>
      <c r="G26" s="1"/>
    </row>
    <row r="27" spans="1:7" ht="15.75" thickBot="1">
      <c r="A27" s="63" t="s">
        <v>34</v>
      </c>
      <c r="B27" s="64"/>
      <c r="C27" s="64"/>
      <c r="D27" s="64"/>
      <c r="E27" s="65"/>
      <c r="F27" s="28"/>
      <c r="G27" s="1"/>
    </row>
    <row r="28" spans="1:7" ht="36.75" thickBot="1">
      <c r="A28" s="46">
        <v>15</v>
      </c>
      <c r="B28" s="15" t="s">
        <v>31</v>
      </c>
      <c r="C28" s="16" t="s">
        <v>14</v>
      </c>
      <c r="D28" s="31"/>
      <c r="E28" s="16">
        <v>120</v>
      </c>
      <c r="F28" s="29">
        <f>ROUND(D28*E28,2)</f>
        <v>0</v>
      </c>
      <c r="G28" s="1"/>
    </row>
    <row r="29" spans="1:7" ht="24.75" thickBot="1">
      <c r="A29" s="46">
        <v>16</v>
      </c>
      <c r="B29" s="15" t="s">
        <v>42</v>
      </c>
      <c r="C29" s="16" t="s">
        <v>14</v>
      </c>
      <c r="D29" s="31"/>
      <c r="E29" s="16">
        <v>1</v>
      </c>
      <c r="F29" s="29">
        <f>ROUND(D29*E29,2)</f>
        <v>0</v>
      </c>
      <c r="G29" s="1"/>
    </row>
    <row r="30" spans="1:7" ht="15.75" thickBot="1">
      <c r="A30" s="46">
        <v>17</v>
      </c>
      <c r="B30" s="15" t="s">
        <v>30</v>
      </c>
      <c r="C30" s="16" t="s">
        <v>36</v>
      </c>
      <c r="D30" s="31"/>
      <c r="E30" s="16">
        <v>6000</v>
      </c>
      <c r="F30" s="29">
        <f>ROUND(D30*E30,2)</f>
        <v>0</v>
      </c>
      <c r="G30" s="1"/>
    </row>
    <row r="31" spans="1:7" ht="15.75" thickBot="1">
      <c r="A31" s="46">
        <v>18</v>
      </c>
      <c r="B31" s="15" t="s">
        <v>41</v>
      </c>
      <c r="C31" s="16" t="s">
        <v>14</v>
      </c>
      <c r="D31" s="37"/>
      <c r="E31" s="16">
        <v>1</v>
      </c>
      <c r="F31" s="29">
        <f>ROUND(D31*E31,2)</f>
        <v>0</v>
      </c>
      <c r="G31" s="1"/>
    </row>
    <row r="32" spans="1:7" ht="15.75" thickBot="1">
      <c r="A32" s="56" t="s">
        <v>17</v>
      </c>
      <c r="B32" s="57"/>
      <c r="C32" s="57"/>
      <c r="D32" s="57"/>
      <c r="E32" s="58"/>
      <c r="F32" s="30">
        <f>F8+F9+F10+F13+F14+F15+F17+F18+F20+F21+F22+F24+F25+F26+F28+F30</f>
        <v>0</v>
      </c>
      <c r="G32" s="1"/>
    </row>
    <row r="33" spans="1:7" ht="15.75" thickBot="1">
      <c r="A33" s="61" t="s">
        <v>46</v>
      </c>
      <c r="B33" s="62"/>
      <c r="C33" s="62"/>
      <c r="D33" s="62"/>
      <c r="E33" s="62"/>
      <c r="F33" s="47">
        <f>F32*3</f>
        <v>0</v>
      </c>
      <c r="G33" s="17"/>
    </row>
    <row r="34" spans="1:2" ht="15.75">
      <c r="A34" s="17"/>
      <c r="B34" s="33" t="s">
        <v>20</v>
      </c>
    </row>
    <row r="35" spans="1:2" ht="15.75">
      <c r="A35" s="1"/>
      <c r="B35" s="33" t="s">
        <v>21</v>
      </c>
    </row>
    <row r="36" spans="1:2" ht="15.75">
      <c r="A36" s="1"/>
      <c r="B36" s="33" t="s">
        <v>22</v>
      </c>
    </row>
    <row r="37" spans="1:2" ht="15.75">
      <c r="A37" s="1"/>
      <c r="B37" s="33" t="s">
        <v>23</v>
      </c>
    </row>
    <row r="38" spans="1:4" ht="15.75">
      <c r="A38" s="1"/>
      <c r="B38" s="34" t="s">
        <v>25</v>
      </c>
      <c r="C38" s="34"/>
      <c r="D38" s="34"/>
    </row>
    <row r="39" spans="1:7" ht="15.75">
      <c r="A39" s="1"/>
      <c r="B39" s="59" t="s">
        <v>26</v>
      </c>
      <c r="C39" s="59"/>
      <c r="D39" s="59"/>
      <c r="E39" s="59"/>
      <c r="F39" s="59"/>
      <c r="G39" s="59"/>
    </row>
    <row r="40" spans="1:7" ht="15.75">
      <c r="A40" s="1"/>
      <c r="B40" s="60" t="s">
        <v>24</v>
      </c>
      <c r="C40" s="60"/>
      <c r="D40" s="60"/>
      <c r="E40" s="60"/>
      <c r="F40" s="60"/>
      <c r="G40" s="60"/>
    </row>
    <row r="41" ht="15.75">
      <c r="B41" s="48" t="s">
        <v>32</v>
      </c>
    </row>
  </sheetData>
  <sheetProtection/>
  <mergeCells count="14">
    <mergeCell ref="B16:E16"/>
    <mergeCell ref="A1:F1"/>
    <mergeCell ref="A2:E2"/>
    <mergeCell ref="A4:E4"/>
    <mergeCell ref="A7:E7"/>
    <mergeCell ref="A11:E11"/>
    <mergeCell ref="B12:E12"/>
    <mergeCell ref="A19:E19"/>
    <mergeCell ref="A23:E23"/>
    <mergeCell ref="A32:E32"/>
    <mergeCell ref="B39:G39"/>
    <mergeCell ref="B40:G40"/>
    <mergeCell ref="A33:E33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Kozłowska</dc:creator>
  <cp:keywords/>
  <dc:description/>
  <cp:lastModifiedBy>Jakubowska Magdalena</cp:lastModifiedBy>
  <cp:lastPrinted>2018-11-08T12:05:17Z</cp:lastPrinted>
  <dcterms:created xsi:type="dcterms:W3CDTF">2018-07-10T11:58:58Z</dcterms:created>
  <dcterms:modified xsi:type="dcterms:W3CDTF">2020-12-17T15:11:28Z</dcterms:modified>
  <cp:category/>
  <cp:version/>
  <cp:contentType/>
  <cp:contentStatus/>
</cp:coreProperties>
</file>